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SParker.HKW\Box Sync\MMDP\1. USAID MMDP\Procurement\Calculator - TT and LF MMDP\0. Final - May 2019\"/>
    </mc:Choice>
  </mc:AlternateContent>
  <xr:revisionPtr revIDLastSave="0" documentId="8_{DED91380-F9FC-4D88-95ED-D9181039AACE}" xr6:coauthVersionLast="36" xr6:coauthVersionMax="36" xr10:uidLastSave="{00000000-0000-0000-0000-000000000000}"/>
  <bookViews>
    <workbookView xWindow="15" yWindow="-135" windowWidth="15360" windowHeight="11940" xr2:uid="{00000000-000D-0000-FFFF-FFFF00000000}"/>
  </bookViews>
  <sheets>
    <sheet name="Introduction" sheetId="2" r:id="rId1"/>
    <sheet name="Gestion du lymphoedeme" sheetId="1" r:id="rId2"/>
    <sheet name="Sheet1" sheetId="3" state="hidden" r:id="rId3"/>
  </sheets>
  <externalReferences>
    <externalReference r:id="rId4"/>
  </externalReferences>
  <definedNames>
    <definedName name="_xlnm._FilterDatabase" localSheetId="1" hidden="1">'Gestion du lymphoedeme'!$B$8:$P$8</definedName>
    <definedName name="Anti">[1]Sheet1!$A$14:$A$15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7" i="1" l="1"/>
  <c r="L7" i="1" s="1"/>
  <c r="O7" i="1" s="1"/>
  <c r="H8" i="1"/>
  <c r="K8" i="1" s="1"/>
  <c r="L8" i="1" s="1"/>
  <c r="O8" i="1" s="1"/>
  <c r="D11" i="1"/>
  <c r="D14" i="1"/>
  <c r="C13" i="1"/>
  <c r="D13" i="1"/>
  <c r="C12" i="1"/>
  <c r="D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8" authorId="0" shapeId="0" xr:uid="{00000000-0006-0000-0100-000001000000}">
      <text>
        <r>
          <rPr>
            <b/>
            <sz val="9"/>
            <color indexed="81"/>
            <rFont val="Calibri"/>
            <family val="2"/>
            <scheme val="minor"/>
          </rPr>
          <t xml:space="preserve">ANTIBIOTIQUE
</t>
        </r>
        <r>
          <rPr>
            <sz val="9"/>
            <color indexed="81"/>
            <rFont val="Calibri"/>
            <family val="2"/>
            <scheme val="minor"/>
          </rPr>
          <t>S</t>
        </r>
        <r>
          <rPr>
            <sz val="9"/>
            <color indexed="81"/>
            <rFont val="Calibri"/>
            <family val="2"/>
          </rPr>
          <t>é</t>
        </r>
        <r>
          <rPr>
            <sz val="8.1"/>
            <color indexed="81"/>
            <rFont val="Calibri"/>
            <family val="2"/>
          </rPr>
          <t>lectionnez-en un</t>
        </r>
      </text>
    </comment>
  </commentList>
</comments>
</file>

<file path=xl/sharedStrings.xml><?xml version="1.0" encoding="utf-8"?>
<sst xmlns="http://schemas.openxmlformats.org/spreadsheetml/2006/main" count="53" uniqueCount="46">
  <si>
    <t>mg</t>
  </si>
  <si>
    <t xml:space="preserve"> </t>
  </si>
  <si>
    <t>Amoxicillin</t>
  </si>
  <si>
    <t>Ampicillin</t>
  </si>
  <si>
    <t>Ciproflaxin</t>
  </si>
  <si>
    <t>Drug name</t>
  </si>
  <si>
    <t>Dose per day</t>
  </si>
  <si>
    <t>Outil de Calcul d'Approvisionnement pour le Projet MMDP USAID</t>
  </si>
  <si>
    <t>La gestion du lymphœdème</t>
  </si>
  <si>
    <t xml:space="preserve">Ce formulaire a été élaboré  par l'équipe du Projet Gestion de la Morbidité et Prévention de l'Invalidité pour le Trachome Cécitant et la Filariose Lymphatique (MMDP) chez Helen Keller International avec le financement de l'Agence des Etats-Unis pour le Développement International sous le No. d'accord de coopération  AID-OAA-A-14-00054.                   </t>
  </si>
  <si>
    <t>Nombre de savons par patient</t>
  </si>
  <si>
    <t>Nombre de serviettes par patient</t>
  </si>
  <si>
    <r>
      <t>Nombre de personnes souffrant de lymphœdème (patients) cibl</t>
    </r>
    <r>
      <rPr>
        <sz val="12"/>
        <color theme="1"/>
        <rFont val="Calibri"/>
        <family val="2"/>
      </rPr>
      <t>és par la formation en gestion du lymphœdème</t>
    </r>
  </si>
  <si>
    <r>
      <t>Nombre d'épisodes inflammatoires aigus cibl</t>
    </r>
    <r>
      <rPr>
        <sz val="12"/>
        <color theme="1"/>
        <rFont val="Calibri"/>
        <family val="2"/>
      </rPr>
      <t>és</t>
    </r>
  </si>
  <si>
    <r>
      <t>Nom du m</t>
    </r>
    <r>
      <rPr>
        <b/>
        <sz val="12"/>
        <rFont val="Calibri"/>
        <family val="2"/>
      </rPr>
      <t>é</t>
    </r>
    <r>
      <rPr>
        <b/>
        <sz val="10.8"/>
        <rFont val="Calibri"/>
        <family val="2"/>
      </rPr>
      <t>dicament</t>
    </r>
  </si>
  <si>
    <t>Puissance</t>
  </si>
  <si>
    <t>Unités Standard Internationales</t>
  </si>
  <si>
    <t>Forme</t>
  </si>
  <si>
    <t>Dose par Patient</t>
  </si>
  <si>
    <t xml:space="preserve">Unités SI </t>
  </si>
  <si>
    <t>Dose par Jour</t>
  </si>
  <si>
    <t>Unités par Dose</t>
  </si>
  <si>
    <t>Durée en jours</t>
  </si>
  <si>
    <t>Total par Patient</t>
  </si>
  <si>
    <r>
      <t>Nombre de doses nécessaires pour les cas cibl</t>
    </r>
    <r>
      <rPr>
        <b/>
        <sz val="12"/>
        <color theme="1"/>
        <rFont val="Calibri"/>
        <family val="2"/>
      </rPr>
      <t>é</t>
    </r>
    <r>
      <rPr>
        <b/>
        <sz val="10.8"/>
        <color theme="1"/>
        <rFont val="Calibri"/>
        <family val="2"/>
      </rPr>
      <t>s</t>
    </r>
  </si>
  <si>
    <t>Nombre total  à commander</t>
  </si>
  <si>
    <r>
      <t>Parac</t>
    </r>
    <r>
      <rPr>
        <sz val="11"/>
        <rFont val="Calibri"/>
        <family val="2"/>
      </rPr>
      <t>é</t>
    </r>
    <r>
      <rPr>
        <sz val="11"/>
        <rFont val="Calibri"/>
        <family val="2"/>
        <scheme val="minor"/>
      </rPr>
      <t>tamol</t>
    </r>
  </si>
  <si>
    <t>Quantité nécessaire par patient</t>
  </si>
  <si>
    <t>Quantité totale</t>
  </si>
  <si>
    <t>Savon</t>
  </si>
  <si>
    <t>Serviettes/Gaze</t>
  </si>
  <si>
    <t>Triple crème antibiotique</t>
  </si>
  <si>
    <r>
      <rPr>
        <b/>
        <sz val="11"/>
        <rFont val="Calibri"/>
        <family val="2"/>
        <scheme val="minor"/>
      </rPr>
      <t>Note</t>
    </r>
    <r>
      <rPr>
        <sz val="11"/>
        <rFont val="Calibri"/>
        <family val="2"/>
        <scheme val="minor"/>
      </rPr>
      <t>: De plus, de l'eau propre est n</t>
    </r>
    <r>
      <rPr>
        <sz val="11"/>
        <rFont val="Calibri"/>
        <family val="2"/>
      </rPr>
      <t>é</t>
    </r>
    <r>
      <rPr>
        <sz val="11"/>
        <rFont val="Calibri"/>
        <family val="2"/>
        <scheme val="minor"/>
      </rPr>
      <t xml:space="preserve">cessaire pour la gestion du lymphœdème et peut </t>
    </r>
    <r>
      <rPr>
        <sz val="11"/>
        <rFont val="Calibri"/>
        <family val="2"/>
      </rPr>
      <t>ê</t>
    </r>
    <r>
      <rPr>
        <sz val="11"/>
        <rFont val="Calibri"/>
        <family val="2"/>
        <scheme val="minor"/>
      </rPr>
      <t>tre obtenue localement.</t>
    </r>
  </si>
  <si>
    <r>
      <rPr>
        <b/>
        <sz val="11"/>
        <rFont val="Calibri"/>
        <family val="2"/>
        <scheme val="minor"/>
      </rPr>
      <t>Note</t>
    </r>
    <r>
      <rPr>
        <sz val="11"/>
        <rFont val="Calibri"/>
        <family val="2"/>
        <scheme val="minor"/>
      </rPr>
      <t>: La th</t>
    </r>
    <r>
      <rPr>
        <sz val="11"/>
        <rFont val="Calibri"/>
        <family val="2"/>
      </rPr>
      <t>é</t>
    </r>
    <r>
      <rPr>
        <sz val="11"/>
        <rFont val="Calibri"/>
        <family val="2"/>
        <scheme val="minor"/>
      </rPr>
      <t xml:space="preserve">rapie pour les </t>
    </r>
    <r>
      <rPr>
        <sz val="11"/>
        <rFont val="Calibri"/>
        <family val="2"/>
      </rPr>
      <t>é</t>
    </r>
    <r>
      <rPr>
        <sz val="11"/>
        <rFont val="Calibri"/>
        <family val="2"/>
        <scheme val="minor"/>
      </rPr>
      <t>pisodes inflammatoires aigus comprend un traitement aux antibiotiques ainsi que d'autres approches.</t>
    </r>
  </si>
  <si>
    <r>
      <t>Ce formulaire a été élaboré pour faciliter l'approvisionnement en produits pharmaceutiques, et autres biens qui sont nécessaires pour appuyer les activités du Projet MMDP financé par l'USAID. Cet outil simplifie et normalise les calculs permettant de déterminer la quantité de matériels recommandés pour la gestion du lymphœdème dans l'</t>
    </r>
    <r>
      <rPr>
        <i/>
        <sz val="11"/>
        <rFont val="Calibri"/>
        <family val="2"/>
        <scheme val="minor"/>
      </rPr>
      <t xml:space="preserve">Aide-Mémoire sur la Filariose Lymphatique </t>
    </r>
    <r>
      <rPr>
        <sz val="11"/>
        <rFont val="Calibri"/>
        <family val="2"/>
        <scheme val="minor"/>
      </rPr>
      <t>de l'Organisation Mondiale de la Santé.</t>
    </r>
  </si>
  <si>
    <t>Pour utiliser cet outil, insérez les informations spécifiques au pays dans les cases jaunes au début du formulaire. Pour faciliter la saisie complète des informations et éviter les erreurs de saisie, les cases dans les tableaux suivants seront alimentées directement en fonction des informations se trouvant dans d'autres parties du formulaire. Afin de protéger ces formules, certaines cases sont verrouillées. Veuillez noter qu'ajouter, modifier ou supprimer des cases ou toute autre information dans ce formulaire pourrait perturber les calculs automatiques et entrainer des résultats inexacts.</t>
  </si>
  <si>
    <t>Besoins pour la gestion du lymphœdème</t>
  </si>
  <si>
    <t>Cuvette pour lavage</t>
  </si>
  <si>
    <t>Comprimé</t>
  </si>
  <si>
    <t>Type de conditionnement</t>
  </si>
  <si>
    <t>Consommables et biens durables</t>
  </si>
  <si>
    <t xml:space="preserve">blister de comprimés </t>
  </si>
  <si>
    <t>blisters</t>
  </si>
  <si>
    <r>
      <t xml:space="preserve">Les questions concernant ce formulaire peuvent être envoyées à: </t>
    </r>
    <r>
      <rPr>
        <i/>
        <sz val="11"/>
        <color theme="1"/>
        <rFont val="Calibri"/>
        <family val="2"/>
        <scheme val="minor"/>
      </rPr>
      <t>MMDPproject@hki.org</t>
    </r>
  </si>
  <si>
    <t>Dernière révision : mai 2019</t>
  </si>
  <si>
    <r>
      <t xml:space="preserve">En plus, les calculs de </t>
    </r>
    <r>
      <rPr>
        <i/>
        <sz val="11"/>
        <color theme="1"/>
        <rFont val="Calibri"/>
        <family val="2"/>
        <scheme val="minor"/>
      </rPr>
      <t xml:space="preserve">Nombre Total à Commander </t>
    </r>
    <r>
      <rPr>
        <sz val="11"/>
        <color theme="1"/>
        <rFont val="Calibri"/>
        <family val="2"/>
        <scheme val="minor"/>
      </rPr>
      <t xml:space="preserve">augmentent automatiquement le besoin estimé par un petit pourcentage, donc qu'il y a un stock supplémentaire disponible.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</si>
</sst>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2"/>
      <color theme="1"/>
      <name val="Calibri"/>
      <family val="2"/>
      <scheme val="minor"/>
    </font>
    <font>
      <b/>
      <sz val="18"/>
      <color theme="4" tint="-0.499984740745262"/>
      <name val="Calibri"/>
      <family val="2"/>
      <scheme val="minor"/>
    </font>
    <font>
      <b/>
      <sz val="18"/>
      <color theme="1"/>
      <name val="Calibri"/>
      <family val="2"/>
      <scheme val="minor"/>
    </font>
    <font>
      <sz val="12"/>
      <color theme="1"/>
      <name val="Gill Sans MT"/>
      <family val="2"/>
    </font>
    <font>
      <sz val="11"/>
      <name val="Calibri"/>
      <family val="2"/>
      <scheme val="minor"/>
    </font>
    <font>
      <i/>
      <sz val="11"/>
      <name val="Calibri"/>
      <family val="2"/>
      <scheme val="minor"/>
    </font>
    <font>
      <b/>
      <i/>
      <sz val="11"/>
      <color theme="1"/>
      <name val="Calibri"/>
      <family val="2"/>
      <scheme val="minor"/>
    </font>
    <font>
      <b/>
      <sz val="12"/>
      <name val="Calibri"/>
      <family val="2"/>
      <scheme val="minor"/>
    </font>
    <font>
      <sz val="12"/>
      <color theme="1"/>
      <name val="Calibri"/>
      <family val="2"/>
      <scheme val="minor"/>
    </font>
    <font>
      <b/>
      <sz val="9"/>
      <color indexed="81"/>
      <name val="Calibri"/>
      <family val="2"/>
      <scheme val="minor"/>
    </font>
    <font>
      <sz val="9"/>
      <color indexed="81"/>
      <name val="Calibri"/>
      <family val="2"/>
      <scheme val="minor"/>
    </font>
    <font>
      <sz val="11"/>
      <name val="Calibri"/>
      <family val="2"/>
    </font>
    <font>
      <sz val="12"/>
      <color theme="1"/>
      <name val="Calibri"/>
      <family val="2"/>
    </font>
    <font>
      <b/>
      <sz val="12"/>
      <name val="Calibri"/>
      <family val="2"/>
    </font>
    <font>
      <b/>
      <sz val="10.8"/>
      <name val="Calibri"/>
      <family val="2"/>
    </font>
    <font>
      <b/>
      <sz val="12"/>
      <color theme="1"/>
      <name val="Calibri"/>
      <family val="2"/>
    </font>
    <font>
      <b/>
      <sz val="10.8"/>
      <color theme="1"/>
      <name val="Calibri"/>
      <family val="2"/>
    </font>
    <font>
      <sz val="9"/>
      <color indexed="81"/>
      <name val="Calibri"/>
      <family val="2"/>
    </font>
    <font>
      <sz val="8.1"/>
      <color indexed="81"/>
      <name val="Calibri"/>
      <family val="2"/>
    </font>
    <font>
      <b/>
      <sz val="11"/>
      <name val="Calibri"/>
      <family val="2"/>
      <scheme val="minor"/>
    </font>
    <font>
      <i/>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theme="2"/>
        <bgColor indexed="64"/>
      </patternFill>
    </fill>
    <fill>
      <patternFill patternType="solid">
        <fgColor rgb="FF8DB4E2"/>
        <bgColor indexed="64"/>
      </patternFill>
    </fill>
  </fills>
  <borders count="19">
    <border>
      <left/>
      <right/>
      <top/>
      <bottom/>
      <diagonal/>
    </border>
    <border>
      <left style="thick">
        <color auto="1"/>
      </left>
      <right style="thick">
        <color auto="1"/>
      </right>
      <top style="thick">
        <color auto="1"/>
      </top>
      <bottom style="thick">
        <color auto="1"/>
      </bottom>
      <diagonal/>
    </border>
    <border>
      <left style="medium">
        <color indexed="64"/>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thick">
        <color auto="1"/>
      </left>
      <right style="thick">
        <color auto="1"/>
      </right>
      <top style="medium">
        <color indexed="64"/>
      </top>
      <bottom style="medium">
        <color auto="1"/>
      </bottom>
      <diagonal/>
    </border>
    <border>
      <left style="medium">
        <color auto="1"/>
      </left>
      <right/>
      <top style="medium">
        <color auto="1"/>
      </top>
      <bottom style="medium">
        <color auto="1"/>
      </bottom>
      <diagonal/>
    </border>
    <border>
      <left style="thin">
        <color auto="1"/>
      </left>
      <right/>
      <top/>
      <bottom/>
      <diagonal/>
    </border>
    <border>
      <left/>
      <right style="thin">
        <color auto="1"/>
      </right>
      <top style="thin">
        <color auto="1"/>
      </top>
      <bottom/>
      <diagonal/>
    </border>
    <border>
      <left style="medium">
        <color indexed="64"/>
      </left>
      <right style="medium">
        <color indexed="64"/>
      </right>
      <top/>
      <bottom style="medium">
        <color indexed="64"/>
      </bottom>
      <diagonal/>
    </border>
    <border>
      <left style="medium">
        <color indexed="64"/>
      </left>
      <right style="thick">
        <color auto="1"/>
      </right>
      <top/>
      <bottom style="medium">
        <color indexed="64"/>
      </bottom>
      <diagonal/>
    </border>
    <border>
      <left style="thick">
        <color auto="1"/>
      </left>
      <right style="thick">
        <color auto="1"/>
      </right>
      <top/>
      <bottom style="medium">
        <color auto="1"/>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auto="1"/>
      </top>
      <bottom/>
      <diagonal/>
    </border>
    <border>
      <left style="thin">
        <color indexed="64"/>
      </left>
      <right/>
      <top style="thin">
        <color indexed="64"/>
      </top>
      <bottom style="thin">
        <color indexed="64"/>
      </bottom>
      <diagonal/>
    </border>
  </borders>
  <cellStyleXfs count="1">
    <xf numFmtId="0" fontId="0" fillId="0" borderId="0"/>
  </cellStyleXfs>
  <cellXfs count="75">
    <xf numFmtId="0" fontId="0" fillId="0" borderId="0" xfId="0"/>
    <xf numFmtId="0" fontId="0" fillId="3" borderId="0" xfId="0" applyFill="1" applyBorder="1"/>
    <xf numFmtId="0" fontId="0" fillId="4" borderId="0" xfId="0" applyFill="1" applyBorder="1"/>
    <xf numFmtId="0" fontId="4" fillId="4" borderId="0" xfId="0" applyFont="1" applyFill="1" applyBorder="1" applyAlignment="1">
      <alignment horizontal="center" vertical="top" wrapText="1"/>
    </xf>
    <xf numFmtId="0" fontId="0" fillId="3" borderId="0" xfId="0" applyFill="1" applyBorder="1" applyAlignment="1">
      <alignment wrapText="1"/>
    </xf>
    <xf numFmtId="0" fontId="0" fillId="0" borderId="0" xfId="0" applyBorder="1" applyAlignment="1">
      <alignment horizontal="right"/>
    </xf>
    <xf numFmtId="0" fontId="0" fillId="3" borderId="0" xfId="0" applyFill="1" applyBorder="1" applyAlignment="1" applyProtection="1">
      <alignment horizontal="right"/>
    </xf>
    <xf numFmtId="3" fontId="0" fillId="0" borderId="0" xfId="0" applyNumberFormat="1" applyBorder="1" applyAlignment="1">
      <alignment horizontal="right"/>
    </xf>
    <xf numFmtId="0" fontId="0" fillId="3" borderId="0" xfId="0" applyFill="1" applyBorder="1" applyAlignment="1">
      <alignment horizontal="right"/>
    </xf>
    <xf numFmtId="0" fontId="0" fillId="0" borderId="0" xfId="0" applyBorder="1" applyAlignment="1"/>
    <xf numFmtId="0" fontId="0" fillId="0" borderId="0" xfId="0" applyBorder="1" applyAlignment="1">
      <alignment horizontal="left"/>
    </xf>
    <xf numFmtId="0" fontId="1" fillId="0" borderId="0" xfId="0" applyFont="1" applyBorder="1" applyAlignment="1"/>
    <xf numFmtId="0" fontId="1" fillId="3" borderId="0" xfId="0" applyFont="1" applyFill="1" applyBorder="1" applyAlignment="1"/>
    <xf numFmtId="0" fontId="0" fillId="3" borderId="0" xfId="0" applyFill="1" applyBorder="1" applyAlignment="1"/>
    <xf numFmtId="0" fontId="0" fillId="0" borderId="13" xfId="0" applyBorder="1" applyAlignment="1">
      <alignment horizontal="center"/>
    </xf>
    <xf numFmtId="0" fontId="0" fillId="3" borderId="17" xfId="0" applyFill="1" applyBorder="1" applyAlignment="1">
      <alignment horizontal="center"/>
    </xf>
    <xf numFmtId="0" fontId="0" fillId="3" borderId="13" xfId="0" applyFill="1" applyBorder="1" applyAlignment="1" applyProtection="1">
      <alignment horizontal="center"/>
    </xf>
    <xf numFmtId="3" fontId="0" fillId="0" borderId="12" xfId="0" applyNumberFormat="1" applyBorder="1" applyAlignment="1">
      <alignment horizontal="center"/>
    </xf>
    <xf numFmtId="0" fontId="0" fillId="0" borderId="7" xfId="0" applyBorder="1" applyAlignment="1">
      <alignment horizontal="center"/>
    </xf>
    <xf numFmtId="0" fontId="5" fillId="3" borderId="4" xfId="0" applyFont="1" applyFill="1" applyBorder="1" applyAlignment="1">
      <alignment horizontal="center" wrapText="1"/>
    </xf>
    <xf numFmtId="0" fontId="5" fillId="3" borderId="3" xfId="0" applyFont="1" applyFill="1" applyBorder="1" applyAlignment="1">
      <alignment horizontal="center" wrapText="1"/>
    </xf>
    <xf numFmtId="0" fontId="5" fillId="0" borderId="6" xfId="0" applyFont="1" applyBorder="1"/>
    <xf numFmtId="0" fontId="5" fillId="0" borderId="13" xfId="0" applyFont="1" applyBorder="1" applyAlignment="1">
      <alignment horizontal="center"/>
    </xf>
    <xf numFmtId="0" fontId="5" fillId="0" borderId="0" xfId="0" applyFont="1" applyBorder="1" applyAlignment="1">
      <alignment horizontal="right"/>
    </xf>
    <xf numFmtId="0" fontId="5" fillId="0" borderId="0" xfId="0" applyFont="1" applyBorder="1"/>
    <xf numFmtId="0" fontId="5" fillId="0" borderId="0" xfId="0" applyFont="1"/>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0" fillId="3" borderId="0" xfId="0" applyFill="1"/>
    <xf numFmtId="0" fontId="9" fillId="0" borderId="2" xfId="0" applyFont="1" applyBorder="1" applyAlignment="1">
      <alignment wrapText="1"/>
    </xf>
    <xf numFmtId="0" fontId="5" fillId="3" borderId="0" xfId="0" applyFont="1" applyFill="1" applyBorder="1" applyAlignment="1">
      <alignment wrapText="1"/>
    </xf>
    <xf numFmtId="0" fontId="0" fillId="0" borderId="0" xfId="0" applyAlignment="1"/>
    <xf numFmtId="0" fontId="5" fillId="0" borderId="8" xfId="0" applyFont="1" applyBorder="1" applyAlignment="1">
      <alignment horizontal="left" wrapText="1"/>
    </xf>
    <xf numFmtId="0" fontId="5" fillId="0" borderId="2" xfId="0" applyFont="1" applyBorder="1" applyAlignment="1">
      <alignment horizontal="left" wrapText="1"/>
    </xf>
    <xf numFmtId="3" fontId="5" fillId="3" borderId="15" xfId="0" applyNumberFormat="1" applyFont="1" applyFill="1" applyBorder="1" applyAlignment="1">
      <alignment horizontal="center"/>
    </xf>
    <xf numFmtId="0" fontId="5" fillId="3" borderId="15" xfId="0" applyFont="1" applyFill="1" applyBorder="1" applyAlignment="1">
      <alignment horizontal="center"/>
    </xf>
    <xf numFmtId="0" fontId="0" fillId="3" borderId="15" xfId="0" applyFill="1" applyBorder="1" applyAlignment="1">
      <alignment horizontal="center"/>
    </xf>
    <xf numFmtId="0" fontId="0" fillId="3" borderId="8" xfId="0" applyFill="1" applyBorder="1" applyAlignment="1">
      <alignment horizontal="center"/>
    </xf>
    <xf numFmtId="0" fontId="0" fillId="3" borderId="15" xfId="0" applyFill="1" applyBorder="1" applyAlignment="1" applyProtection="1">
      <alignment horizontal="center"/>
    </xf>
    <xf numFmtId="3" fontId="0" fillId="3" borderId="14" xfId="0" applyNumberFormat="1" applyFill="1" applyBorder="1" applyAlignment="1">
      <alignment horizontal="center"/>
    </xf>
    <xf numFmtId="0" fontId="0" fillId="3" borderId="16" xfId="0" applyFill="1" applyBorder="1" applyAlignment="1">
      <alignment horizontal="center"/>
    </xf>
    <xf numFmtId="0" fontId="0" fillId="0" borderId="0" xfId="0" applyFont="1"/>
    <xf numFmtId="0" fontId="0" fillId="3" borderId="0" xfId="0" applyFill="1" applyBorder="1" applyAlignment="1">
      <alignment horizontal="left" wrapText="1"/>
    </xf>
    <xf numFmtId="0" fontId="5" fillId="5" borderId="14" xfId="0" applyFont="1" applyFill="1" applyBorder="1" applyProtection="1">
      <protection locked="0"/>
    </xf>
    <xf numFmtId="0" fontId="0" fillId="0" borderId="13" xfId="0" applyBorder="1" applyAlignment="1">
      <alignment horizontal="left"/>
    </xf>
    <xf numFmtId="0" fontId="0" fillId="3" borderId="15" xfId="0" applyFill="1" applyBorder="1" applyAlignment="1">
      <alignment horizontal="left"/>
    </xf>
    <xf numFmtId="0" fontId="5" fillId="0" borderId="13" xfId="0" applyFont="1" applyBorder="1" applyAlignment="1">
      <alignment horizontal="left"/>
    </xf>
    <xf numFmtId="0" fontId="5" fillId="3" borderId="15" xfId="0" applyFont="1" applyFill="1" applyBorder="1" applyAlignment="1">
      <alignment horizontal="left"/>
    </xf>
    <xf numFmtId="0" fontId="9" fillId="2" borderId="2" xfId="0" applyFont="1" applyFill="1" applyBorder="1" applyAlignment="1" applyProtection="1">
      <alignment horizontal="center"/>
      <protection locked="0"/>
    </xf>
    <xf numFmtId="0" fontId="0" fillId="3" borderId="0" xfId="0" applyFill="1" applyBorder="1" applyAlignment="1">
      <alignment horizontal="left" wrapText="1"/>
    </xf>
    <xf numFmtId="0" fontId="8" fillId="6" borderId="18" xfId="0" applyFont="1" applyFill="1" applyBorder="1" applyAlignment="1">
      <alignment vertical="center" wrapText="1"/>
    </xf>
    <xf numFmtId="0" fontId="8" fillId="6" borderId="13"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8" fillId="6" borderId="2" xfId="0" applyFont="1" applyFill="1" applyBorder="1" applyAlignment="1">
      <alignment horizontal="center" vertical="center"/>
    </xf>
    <xf numFmtId="0" fontId="8" fillId="6" borderId="5"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2" fillId="3" borderId="0" xfId="0" applyFont="1" applyFill="1" applyBorder="1" applyAlignment="1">
      <alignment horizontal="center"/>
    </xf>
    <xf numFmtId="0" fontId="2" fillId="3" borderId="0" xfId="0" applyFont="1" applyFill="1" applyBorder="1" applyAlignment="1">
      <alignment horizontal="center" wrapText="1"/>
    </xf>
    <xf numFmtId="0" fontId="3" fillId="0" borderId="0" xfId="0" applyFont="1" applyAlignment="1">
      <alignment horizontal="center" wrapText="1"/>
    </xf>
    <xf numFmtId="0" fontId="5" fillId="3" borderId="0" xfId="0" applyFont="1" applyFill="1" applyBorder="1" applyAlignment="1">
      <alignment horizontal="left" wrapText="1"/>
    </xf>
    <xf numFmtId="0" fontId="7" fillId="3" borderId="0" xfId="0" applyFont="1" applyFill="1" applyBorder="1" applyAlignment="1">
      <alignment horizontal="center" wrapText="1"/>
    </xf>
    <xf numFmtId="0" fontId="0" fillId="3" borderId="0" xfId="0" applyFill="1" applyBorder="1" applyAlignment="1">
      <alignment horizontal="left" wrapText="1"/>
    </xf>
    <xf numFmtId="0" fontId="1" fillId="6" borderId="12" xfId="0" applyFont="1" applyFill="1" applyBorder="1" applyAlignment="1">
      <alignment vertical="center" wrapText="1"/>
    </xf>
    <xf numFmtId="0" fontId="0" fillId="6" borderId="7" xfId="0" applyFill="1" applyBorder="1" applyAlignment="1">
      <alignment vertical="center" wrapText="1"/>
    </xf>
    <xf numFmtId="0" fontId="5" fillId="0" borderId="0" xfId="0" applyFont="1" applyFill="1" applyBorder="1" applyAlignment="1">
      <alignment horizontal="left" wrapText="1"/>
    </xf>
    <xf numFmtId="0" fontId="1" fillId="6" borderId="0" xfId="0" applyFont="1" applyFill="1" applyAlignment="1"/>
    <xf numFmtId="0" fontId="0" fillId="6" borderId="0" xfId="0" applyFill="1" applyAlignment="1"/>
    <xf numFmtId="0" fontId="9" fillId="2" borderId="2" xfId="0" applyFont="1" applyFill="1" applyBorder="1" applyAlignment="1" applyProtection="1">
      <alignment horizontal="center"/>
      <protection locked="0"/>
    </xf>
    <xf numFmtId="0" fontId="0" fillId="2" borderId="2" xfId="0" applyFont="1" applyFill="1" applyBorder="1" applyAlignment="1" applyProtection="1">
      <alignment horizontal="center"/>
      <protection locked="0"/>
    </xf>
    <xf numFmtId="0" fontId="1" fillId="6" borderId="13" xfId="0" applyFont="1" applyFill="1" applyBorder="1" applyAlignment="1">
      <alignment horizontal="center" vertical="center" wrapText="1"/>
    </xf>
    <xf numFmtId="0" fontId="9" fillId="0" borderId="2" xfId="0" applyFont="1" applyBorder="1" applyAlignment="1">
      <alignment horizontal="left" vertical="center"/>
    </xf>
    <xf numFmtId="0" fontId="9" fillId="0" borderId="2" xfId="0" applyFont="1" applyBorder="1" applyAlignment="1">
      <alignment horizontal="left"/>
    </xf>
  </cellXfs>
  <cellStyles count="1">
    <cellStyle name="Normal" xfId="0" builtinId="0"/>
  </cellStyles>
  <dxfs count="0"/>
  <tableStyles count="0" defaultTableStyle="TableStyleMedium2" defaultPivotStyle="PivotStyleLight16"/>
  <colors>
    <mruColors>
      <color rgb="FF8DB4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0</xdr:col>
      <xdr:colOff>47625</xdr:colOff>
      <xdr:row>1</xdr:row>
      <xdr:rowOff>19051</xdr:rowOff>
    </xdr:from>
    <xdr:ext cx="3057525" cy="1131172"/>
    <xdr:pic>
      <xdr:nvPicPr>
        <xdr:cNvPr id="2" name="Picture 1" descr="USAID Horizontal_RGB_600.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7625" y="219076"/>
          <a:ext cx="3057525" cy="1131172"/>
        </a:xfrm>
        <a:prstGeom prst="rect">
          <a:avLst/>
        </a:prstGeom>
      </xdr:spPr>
    </xdr:pic>
    <xdr:clientData/>
  </xdr:oneCellAnchor>
  <xdr:twoCellAnchor editAs="oneCell">
    <xdr:from>
      <xdr:col>12</xdr:col>
      <xdr:colOff>0</xdr:colOff>
      <xdr:row>2</xdr:row>
      <xdr:rowOff>0</xdr:rowOff>
    </xdr:from>
    <xdr:to>
      <xdr:col>12</xdr:col>
      <xdr:colOff>304800</xdr:colOff>
      <xdr:row>3</xdr:row>
      <xdr:rowOff>114300</xdr:rowOff>
    </xdr:to>
    <xdr:sp macro="" textlink="">
      <xdr:nvSpPr>
        <xdr:cNvPr id="3" name="AutoShape 1" descr="http://kellernet.hki.org/branding/Branding%20Documents/Branding%20Templates%20-%20FINAL/Final%20Logos/General_Logo/HKI_GeneralAsiaPacific_Logo_Color_Medium.jpg">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8115300" y="400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550068</xdr:colOff>
      <xdr:row>1</xdr:row>
      <xdr:rowOff>35719</xdr:rowOff>
    </xdr:from>
    <xdr:to>
      <xdr:col>13</xdr:col>
      <xdr:colOff>330993</xdr:colOff>
      <xdr:row>6</xdr:row>
      <xdr:rowOff>61913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46068" y="219869"/>
          <a:ext cx="1609725" cy="946944"/>
        </a:xfrm>
        <a:prstGeom prst="rect">
          <a:avLst/>
        </a:prstGeom>
      </xdr:spPr>
    </xdr:pic>
    <xdr:clientData/>
  </xdr:twoCellAnchor>
  <xdr:twoCellAnchor editAs="oneCell">
    <xdr:from>
      <xdr:col>7</xdr:col>
      <xdr:colOff>6350</xdr:colOff>
      <xdr:row>1</xdr:row>
      <xdr:rowOff>82550</xdr:rowOff>
    </xdr:from>
    <xdr:to>
      <xdr:col>8</xdr:col>
      <xdr:colOff>448027</xdr:colOff>
      <xdr:row>6</xdr:row>
      <xdr:rowOff>59948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73550" y="266700"/>
          <a:ext cx="1051277" cy="8981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381000</xdr:colOff>
      <xdr:row>0</xdr:row>
      <xdr:rowOff>0</xdr:rowOff>
    </xdr:from>
    <xdr:to>
      <xdr:col>14</xdr:col>
      <xdr:colOff>389274</xdr:colOff>
      <xdr:row>2</xdr:row>
      <xdr:rowOff>467674</xdr:rowOff>
    </xdr:to>
    <xdr:pic>
      <xdr:nvPicPr>
        <xdr:cNvPr id="3" name="Picture 2" descr="https://hki.app.box.com/representation/file_version_52708247953/image_2048_jpg/1.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49075" y="0"/>
          <a:ext cx="1386224" cy="877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vandora/Box%20Sync/MMDP/USAID%20MMDP/Procurement/Calculator%20-%20TT%20and%20LF%20MMDP/Final/2016-05-13-MMDP%20Hydrocelectomy%20Drug%20calculator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Hydrocele surgery"/>
      <sheetName val="Sheet1"/>
    </sheetNames>
    <sheetDataSet>
      <sheetData sheetId="0" refreshError="1"/>
      <sheetData sheetId="1" refreshError="1"/>
      <sheetData sheetId="2">
        <row r="14">
          <cell r="A14" t="str">
            <v>Amoxycillin</v>
          </cell>
        </row>
        <row r="15">
          <cell r="A15" t="str">
            <v>Ciprofloxacin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showGridLines="0" tabSelected="1" workbookViewId="0">
      <selection activeCell="A14" sqref="A14:N16"/>
    </sheetView>
  </sheetViews>
  <sheetFormatPr defaultRowHeight="15" x14ac:dyDescent="0.25"/>
  <cols>
    <col min="14" max="14" width="9.140625" customWidth="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x14ac:dyDescent="0.25">
      <c r="A4" s="1"/>
      <c r="B4" s="1"/>
      <c r="C4" s="1"/>
      <c r="D4" s="1"/>
      <c r="E4" s="1"/>
      <c r="F4" s="1"/>
      <c r="G4" s="1"/>
      <c r="H4" s="1"/>
      <c r="I4" s="1"/>
      <c r="J4" s="1"/>
      <c r="K4" s="1"/>
      <c r="L4" s="1"/>
      <c r="M4" s="1"/>
      <c r="N4" s="1"/>
    </row>
    <row r="5" spans="1:14" x14ac:dyDescent="0.25">
      <c r="A5" s="1"/>
      <c r="B5" s="1"/>
      <c r="C5" s="1"/>
      <c r="D5" s="1"/>
      <c r="E5" s="1"/>
      <c r="F5" s="1"/>
      <c r="G5" s="1"/>
      <c r="H5" s="1"/>
      <c r="I5" s="1"/>
      <c r="J5" s="1"/>
      <c r="K5" s="1"/>
      <c r="L5" s="1"/>
      <c r="M5" s="1"/>
      <c r="N5" s="1"/>
    </row>
    <row r="6" spans="1:14" x14ac:dyDescent="0.25">
      <c r="A6" s="1"/>
      <c r="B6" s="1"/>
      <c r="C6" s="1"/>
      <c r="D6" s="1"/>
      <c r="E6" s="1"/>
      <c r="F6" s="1"/>
      <c r="G6" s="1"/>
      <c r="H6" s="1"/>
      <c r="I6" s="1"/>
      <c r="J6" s="1"/>
      <c r="K6" s="1"/>
      <c r="L6" s="1"/>
      <c r="M6" s="1"/>
      <c r="N6" s="1"/>
    </row>
    <row r="7" spans="1:14" x14ac:dyDescent="0.25">
      <c r="A7" s="1"/>
      <c r="B7" s="1"/>
      <c r="C7" s="1"/>
      <c r="D7" s="1"/>
      <c r="E7" s="1"/>
      <c r="F7" s="1"/>
      <c r="G7" s="1"/>
      <c r="H7" s="1"/>
      <c r="I7" s="1"/>
      <c r="J7" s="1"/>
      <c r="K7" s="1"/>
      <c r="L7" s="1"/>
      <c r="M7" s="1"/>
      <c r="N7" s="1"/>
    </row>
    <row r="8" spans="1:14" x14ac:dyDescent="0.25">
      <c r="A8" s="1"/>
      <c r="B8" s="1"/>
      <c r="C8" s="1"/>
      <c r="D8" s="1"/>
      <c r="E8" s="1"/>
      <c r="F8" s="1"/>
      <c r="G8" s="1"/>
      <c r="H8" s="1"/>
      <c r="I8" s="1"/>
      <c r="J8" s="1"/>
      <c r="K8" s="1"/>
      <c r="L8" s="1"/>
      <c r="M8" s="1"/>
      <c r="N8" s="1"/>
    </row>
    <row r="9" spans="1:14" x14ac:dyDescent="0.25">
      <c r="A9" s="59" t="s">
        <v>7</v>
      </c>
      <c r="B9" s="59"/>
      <c r="C9" s="59"/>
      <c r="D9" s="59"/>
      <c r="E9" s="59"/>
      <c r="F9" s="59"/>
      <c r="G9" s="59"/>
      <c r="H9" s="59"/>
      <c r="I9" s="59"/>
      <c r="J9" s="59"/>
      <c r="K9" s="59"/>
      <c r="L9" s="59"/>
      <c r="M9" s="59"/>
      <c r="N9" s="59"/>
    </row>
    <row r="10" spans="1:14" x14ac:dyDescent="0.25">
      <c r="A10" s="59"/>
      <c r="B10" s="59"/>
      <c r="C10" s="59"/>
      <c r="D10" s="59"/>
      <c r="E10" s="59"/>
      <c r="F10" s="59"/>
      <c r="G10" s="59"/>
      <c r="H10" s="59"/>
      <c r="I10" s="59"/>
      <c r="J10" s="59"/>
      <c r="K10" s="59"/>
      <c r="L10" s="59"/>
      <c r="M10" s="59"/>
      <c r="N10" s="59"/>
    </row>
    <row r="11" spans="1:14" ht="23.25" x14ac:dyDescent="0.35">
      <c r="A11" s="60" t="s">
        <v>8</v>
      </c>
      <c r="B11" s="61"/>
      <c r="C11" s="61"/>
      <c r="D11" s="61"/>
      <c r="E11" s="61"/>
      <c r="F11" s="61"/>
      <c r="G11" s="61"/>
      <c r="H11" s="61"/>
      <c r="I11" s="61"/>
      <c r="J11" s="61"/>
      <c r="K11" s="61"/>
      <c r="L11" s="61"/>
      <c r="M11" s="61"/>
      <c r="N11" s="61"/>
    </row>
    <row r="12" spans="1:14" ht="19.5" x14ac:dyDescent="0.25">
      <c r="A12" s="2"/>
      <c r="B12" s="3"/>
      <c r="C12" s="3"/>
      <c r="D12" s="3"/>
      <c r="E12" s="3"/>
      <c r="F12" s="3"/>
      <c r="G12" s="3"/>
      <c r="H12" s="3"/>
      <c r="I12" s="3"/>
      <c r="J12" s="3"/>
      <c r="K12" s="3"/>
      <c r="L12" s="3"/>
      <c r="M12" s="3"/>
      <c r="N12" s="3"/>
    </row>
    <row r="13" spans="1:14" x14ac:dyDescent="0.25">
      <c r="A13" s="1"/>
      <c r="B13" s="4"/>
      <c r="C13" s="4"/>
      <c r="D13" s="4"/>
      <c r="E13" s="4"/>
      <c r="F13" s="4"/>
      <c r="G13" s="4"/>
      <c r="H13" s="4"/>
      <c r="I13" s="4"/>
      <c r="J13" s="4"/>
      <c r="K13" s="4"/>
      <c r="L13" s="4"/>
      <c r="M13" s="4"/>
      <c r="N13" s="4"/>
    </row>
    <row r="14" spans="1:14" x14ac:dyDescent="0.25">
      <c r="A14" s="62" t="s">
        <v>34</v>
      </c>
      <c r="B14" s="62"/>
      <c r="C14" s="62"/>
      <c r="D14" s="62"/>
      <c r="E14" s="62"/>
      <c r="F14" s="62"/>
      <c r="G14" s="62"/>
      <c r="H14" s="62"/>
      <c r="I14" s="62"/>
      <c r="J14" s="62"/>
      <c r="K14" s="62"/>
      <c r="L14" s="62"/>
      <c r="M14" s="62"/>
      <c r="N14" s="62"/>
    </row>
    <row r="15" spans="1:14" x14ac:dyDescent="0.25">
      <c r="A15" s="62"/>
      <c r="B15" s="62"/>
      <c r="C15" s="62"/>
      <c r="D15" s="62"/>
      <c r="E15" s="62"/>
      <c r="F15" s="62"/>
      <c r="G15" s="62"/>
      <c r="H15" s="62"/>
      <c r="I15" s="62"/>
      <c r="J15" s="62"/>
      <c r="K15" s="62"/>
      <c r="L15" s="62"/>
      <c r="M15" s="62"/>
      <c r="N15" s="62"/>
    </row>
    <row r="16" spans="1:14" x14ac:dyDescent="0.25">
      <c r="A16" s="62"/>
      <c r="B16" s="62"/>
      <c r="C16" s="62"/>
      <c r="D16" s="62"/>
      <c r="E16" s="62"/>
      <c r="F16" s="62"/>
      <c r="G16" s="62"/>
      <c r="H16" s="62"/>
      <c r="I16" s="62"/>
      <c r="J16" s="62"/>
      <c r="K16" s="62"/>
      <c r="L16" s="62"/>
      <c r="M16" s="62"/>
      <c r="N16" s="62"/>
    </row>
    <row r="17" spans="1:14" x14ac:dyDescent="0.25">
      <c r="A17" s="1"/>
      <c r="B17" s="1"/>
      <c r="C17" s="1"/>
      <c r="D17" s="1"/>
      <c r="E17" s="1"/>
      <c r="F17" s="1"/>
      <c r="G17" s="1"/>
      <c r="H17" s="1"/>
      <c r="I17" s="1"/>
      <c r="J17" s="1"/>
      <c r="K17" s="1"/>
      <c r="L17" s="1"/>
      <c r="M17" s="1"/>
      <c r="N17" s="1"/>
    </row>
    <row r="18" spans="1:14" x14ac:dyDescent="0.25">
      <c r="A18" s="64" t="s">
        <v>35</v>
      </c>
      <c r="B18" s="64"/>
      <c r="C18" s="64"/>
      <c r="D18" s="64"/>
      <c r="E18" s="64"/>
      <c r="F18" s="64"/>
      <c r="G18" s="64"/>
      <c r="H18" s="64"/>
      <c r="I18" s="64"/>
      <c r="J18" s="64"/>
      <c r="K18" s="64"/>
      <c r="L18" s="64"/>
      <c r="M18" s="64"/>
      <c r="N18" s="64"/>
    </row>
    <row r="19" spans="1:14" x14ac:dyDescent="0.25">
      <c r="A19" s="64"/>
      <c r="B19" s="64"/>
      <c r="C19" s="64"/>
      <c r="D19" s="64"/>
      <c r="E19" s="64"/>
      <c r="F19" s="64"/>
      <c r="G19" s="64"/>
      <c r="H19" s="64"/>
      <c r="I19" s="64"/>
      <c r="J19" s="64"/>
      <c r="K19" s="64"/>
      <c r="L19" s="64"/>
      <c r="M19" s="64"/>
      <c r="N19" s="64"/>
    </row>
    <row r="20" spans="1:14" x14ac:dyDescent="0.25">
      <c r="A20" s="64"/>
      <c r="B20" s="64"/>
      <c r="C20" s="64"/>
      <c r="D20" s="64"/>
      <c r="E20" s="64"/>
      <c r="F20" s="64"/>
      <c r="G20" s="64"/>
      <c r="H20" s="64"/>
      <c r="I20" s="64"/>
      <c r="J20" s="64"/>
      <c r="K20" s="64"/>
      <c r="L20" s="64"/>
      <c r="M20" s="64"/>
      <c r="N20" s="64"/>
    </row>
    <row r="21" spans="1:14" x14ac:dyDescent="0.25">
      <c r="A21" s="64"/>
      <c r="B21" s="64"/>
      <c r="C21" s="64"/>
      <c r="D21" s="64"/>
      <c r="E21" s="64"/>
      <c r="F21" s="64"/>
      <c r="G21" s="64"/>
      <c r="H21" s="64"/>
      <c r="I21" s="64"/>
      <c r="J21" s="64"/>
      <c r="K21" s="64"/>
      <c r="L21" s="64"/>
      <c r="M21" s="64"/>
      <c r="N21" s="64"/>
    </row>
    <row r="22" spans="1:14" x14ac:dyDescent="0.25">
      <c r="A22" s="64"/>
      <c r="B22" s="64"/>
      <c r="C22" s="64"/>
      <c r="D22" s="64"/>
      <c r="E22" s="64"/>
      <c r="F22" s="64"/>
      <c r="G22" s="64"/>
      <c r="H22" s="64"/>
      <c r="I22" s="64"/>
      <c r="J22" s="64"/>
      <c r="K22" s="64"/>
      <c r="L22" s="64"/>
      <c r="M22" s="64"/>
      <c r="N22" s="64"/>
    </row>
    <row r="23" spans="1:14" x14ac:dyDescent="0.25">
      <c r="A23" s="51"/>
      <c r="B23" s="51"/>
      <c r="C23" s="51"/>
      <c r="D23" s="51"/>
      <c r="E23" s="51"/>
      <c r="F23" s="51"/>
      <c r="G23" s="51"/>
      <c r="H23" s="51"/>
      <c r="I23" s="51"/>
      <c r="J23" s="51"/>
      <c r="K23" s="51"/>
      <c r="L23" s="51"/>
      <c r="M23" s="51"/>
      <c r="N23" s="51"/>
    </row>
    <row r="24" spans="1:14" x14ac:dyDescent="0.25">
      <c r="A24" s="64" t="s">
        <v>45</v>
      </c>
      <c r="B24" s="64"/>
      <c r="C24" s="64"/>
      <c r="D24" s="64"/>
      <c r="E24" s="64"/>
      <c r="F24" s="64"/>
      <c r="G24" s="64"/>
      <c r="H24" s="64"/>
      <c r="I24" s="64"/>
      <c r="J24" s="64"/>
      <c r="K24" s="64"/>
      <c r="L24" s="64"/>
      <c r="M24" s="64"/>
      <c r="N24" s="64"/>
    </row>
    <row r="25" spans="1:14" x14ac:dyDescent="0.25">
      <c r="A25" s="64"/>
      <c r="B25" s="64"/>
      <c r="C25" s="64"/>
      <c r="D25" s="64"/>
      <c r="E25" s="64"/>
      <c r="F25" s="64"/>
      <c r="G25" s="64"/>
      <c r="H25" s="64"/>
      <c r="I25" s="64"/>
      <c r="J25" s="64"/>
      <c r="K25" s="64"/>
      <c r="L25" s="64"/>
      <c r="M25" s="64"/>
      <c r="N25" s="64"/>
    </row>
    <row r="26" spans="1:14" x14ac:dyDescent="0.25">
      <c r="A26" s="44"/>
      <c r="B26" s="44"/>
      <c r="C26" s="44"/>
      <c r="D26" s="44"/>
      <c r="E26" s="44"/>
      <c r="F26" s="44"/>
      <c r="G26" s="44"/>
      <c r="H26" s="44"/>
      <c r="I26" s="44"/>
      <c r="J26" s="44"/>
      <c r="K26" s="44"/>
      <c r="L26" s="44"/>
      <c r="M26" s="44"/>
      <c r="N26" s="44"/>
    </row>
    <row r="27" spans="1:14" x14ac:dyDescent="0.25">
      <c r="A27" s="1" t="s">
        <v>43</v>
      </c>
      <c r="B27" s="1"/>
      <c r="C27" s="1"/>
      <c r="D27" s="1"/>
      <c r="E27" s="1"/>
      <c r="F27" s="1"/>
      <c r="G27" s="1"/>
      <c r="H27" s="1"/>
      <c r="I27" s="1"/>
      <c r="J27" s="1"/>
      <c r="K27" s="1"/>
      <c r="L27" s="1"/>
      <c r="M27" s="1"/>
      <c r="N27" s="1"/>
    </row>
    <row r="28" spans="1:14" x14ac:dyDescent="0.25">
      <c r="A28" s="1"/>
      <c r="B28" s="1"/>
      <c r="C28" s="1"/>
      <c r="D28" s="1"/>
      <c r="E28" s="1"/>
      <c r="F28" s="1"/>
      <c r="G28" s="1"/>
      <c r="H28" s="1"/>
      <c r="I28" s="1"/>
      <c r="J28" s="1"/>
      <c r="K28" s="1"/>
      <c r="L28" s="1"/>
      <c r="M28" s="1"/>
      <c r="N28" s="1"/>
    </row>
    <row r="29" spans="1:14" x14ac:dyDescent="0.25">
      <c r="A29" s="1" t="s">
        <v>44</v>
      </c>
      <c r="B29" s="1"/>
      <c r="C29" s="1"/>
      <c r="D29" s="1"/>
      <c r="E29" s="1"/>
      <c r="F29" s="1"/>
      <c r="G29" s="1"/>
      <c r="H29" s="1"/>
      <c r="I29" s="1"/>
      <c r="J29" s="1"/>
      <c r="K29" s="1"/>
      <c r="L29" s="1"/>
      <c r="M29" s="1"/>
      <c r="N29" s="1"/>
    </row>
    <row r="30" spans="1:14" x14ac:dyDescent="0.25">
      <c r="A30" s="1"/>
      <c r="B30" s="1"/>
      <c r="C30" s="1"/>
      <c r="D30" s="1"/>
      <c r="E30" s="1"/>
      <c r="F30" s="1"/>
      <c r="G30" s="1"/>
      <c r="H30" s="1"/>
      <c r="I30" s="1"/>
      <c r="J30" s="1"/>
      <c r="K30" s="1"/>
      <c r="L30" s="1"/>
      <c r="M30" s="1"/>
      <c r="N30" s="1"/>
    </row>
    <row r="31" spans="1:14" x14ac:dyDescent="0.25">
      <c r="A31" s="63" t="s">
        <v>9</v>
      </c>
      <c r="B31" s="63"/>
      <c r="C31" s="63"/>
      <c r="D31" s="63"/>
      <c r="E31" s="63"/>
      <c r="F31" s="63"/>
      <c r="G31" s="63"/>
      <c r="H31" s="63"/>
      <c r="I31" s="63"/>
      <c r="J31" s="63"/>
      <c r="K31" s="63"/>
      <c r="L31" s="63"/>
      <c r="M31" s="63"/>
      <c r="N31" s="63"/>
    </row>
    <row r="32" spans="1:14" x14ac:dyDescent="0.25">
      <c r="A32" s="63"/>
      <c r="B32" s="63"/>
      <c r="C32" s="63"/>
      <c r="D32" s="63"/>
      <c r="E32" s="63"/>
      <c r="F32" s="63"/>
      <c r="G32" s="63"/>
      <c r="H32" s="63"/>
      <c r="I32" s="63"/>
      <c r="J32" s="63"/>
      <c r="K32" s="63"/>
      <c r="L32" s="63"/>
      <c r="M32" s="63"/>
      <c r="N32" s="63"/>
    </row>
    <row r="33" spans="1:14" x14ac:dyDescent="0.25">
      <c r="A33" s="63"/>
      <c r="B33" s="63"/>
      <c r="C33" s="63"/>
      <c r="D33" s="63"/>
      <c r="E33" s="63"/>
      <c r="F33" s="63"/>
      <c r="G33" s="63"/>
      <c r="H33" s="63"/>
      <c r="I33" s="63"/>
      <c r="J33" s="63"/>
      <c r="K33" s="63"/>
      <c r="L33" s="63"/>
      <c r="M33" s="63"/>
      <c r="N33" s="63"/>
    </row>
    <row r="34" spans="1:14" x14ac:dyDescent="0.25">
      <c r="A34" s="1"/>
      <c r="B34" s="1"/>
      <c r="C34" s="1"/>
      <c r="D34" s="1"/>
      <c r="E34" s="1"/>
      <c r="F34" s="1"/>
      <c r="G34" s="1"/>
      <c r="H34" s="1"/>
      <c r="I34" s="1"/>
      <c r="J34" s="1"/>
      <c r="K34" s="1"/>
      <c r="L34" s="1"/>
      <c r="M34" s="1"/>
      <c r="N34" s="1"/>
    </row>
    <row r="35" spans="1:14" x14ac:dyDescent="0.25">
      <c r="A35" s="1"/>
      <c r="B35" s="1"/>
      <c r="C35" s="1"/>
      <c r="D35" s="1"/>
      <c r="E35" s="1"/>
      <c r="F35" s="1"/>
      <c r="G35" s="1"/>
      <c r="H35" s="1"/>
      <c r="I35" s="1"/>
      <c r="J35" s="1"/>
      <c r="K35" s="1"/>
      <c r="L35" s="1"/>
      <c r="M35" s="1"/>
      <c r="N35" s="1"/>
    </row>
    <row r="36" spans="1:14" x14ac:dyDescent="0.25">
      <c r="A36" s="1"/>
      <c r="B36" s="1"/>
      <c r="C36" s="1"/>
      <c r="D36" s="1"/>
      <c r="E36" s="1"/>
      <c r="F36" s="1"/>
      <c r="G36" s="1"/>
      <c r="H36" s="1"/>
      <c r="I36" s="1"/>
      <c r="J36" s="1"/>
      <c r="K36" s="1"/>
      <c r="L36" s="1"/>
      <c r="M36" s="1"/>
      <c r="N36" s="1"/>
    </row>
  </sheetData>
  <sheetProtection algorithmName="SHA-512" hashValue="Z9tSo9lTstXt275u/K4ec7azvJm6HU4awxzehxjcK2U5SaBdUiehKdVuWPuJDEGjF/QVMdVqj5Zh/dQHta92aQ==" saltValue="6em/TVPWE84gw9nLmDuNgQ==" spinCount="100000" sheet="1" objects="1" scenarios="1"/>
  <mergeCells count="6">
    <mergeCell ref="A9:N10"/>
    <mergeCell ref="A11:N11"/>
    <mergeCell ref="A14:N16"/>
    <mergeCell ref="A31:N33"/>
    <mergeCell ref="A18:N22"/>
    <mergeCell ref="A24:N2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17"/>
  <sheetViews>
    <sheetView showGridLines="0" zoomScale="90" zoomScaleNormal="90" workbookViewId="0">
      <selection activeCell="F11" sqref="F11"/>
    </sheetView>
  </sheetViews>
  <sheetFormatPr defaultRowHeight="15" x14ac:dyDescent="0.25"/>
  <cols>
    <col min="1" max="1" width="3" customWidth="1"/>
    <col min="2" max="2" width="34" customWidth="1"/>
    <col min="3" max="3" width="25.42578125" customWidth="1"/>
    <col min="4" max="4" width="9.85546875" customWidth="1"/>
    <col min="5" max="5" width="10.28515625" customWidth="1"/>
    <col min="6" max="6" width="8.5703125" customWidth="1"/>
    <col min="8" max="8" width="8.28515625" customWidth="1"/>
    <col min="9" max="9" width="8.7109375" customWidth="1"/>
    <col min="10" max="10" width="13.140625" customWidth="1"/>
    <col min="12" max="12" width="16.7109375" customWidth="1"/>
    <col min="14" max="14" width="20.7109375" customWidth="1"/>
    <col min="15" max="15" width="10.140625" customWidth="1"/>
  </cols>
  <sheetData>
    <row r="1" spans="2:16" ht="15.75" x14ac:dyDescent="0.25">
      <c r="B1" s="68" t="s">
        <v>36</v>
      </c>
      <c r="C1" s="69"/>
    </row>
    <row r="2" spans="2:16" ht="15.75" thickBot="1" x14ac:dyDescent="0.3"/>
    <row r="3" spans="2:16" ht="71.25" customHeight="1" thickBot="1" x14ac:dyDescent="0.3">
      <c r="B3" s="31" t="s">
        <v>12</v>
      </c>
      <c r="C3" s="70"/>
      <c r="D3" s="71"/>
      <c r="F3" s="73" t="s">
        <v>10</v>
      </c>
      <c r="G3" s="73"/>
      <c r="H3" s="73"/>
      <c r="I3" s="73"/>
      <c r="J3" s="50"/>
    </row>
    <row r="4" spans="2:16" ht="32.25" thickBot="1" x14ac:dyDescent="0.3">
      <c r="B4" s="31" t="s">
        <v>13</v>
      </c>
      <c r="C4" s="70"/>
      <c r="D4" s="70"/>
      <c r="F4" s="74" t="s">
        <v>11</v>
      </c>
      <c r="G4" s="74"/>
      <c r="H4" s="74"/>
      <c r="I4" s="74"/>
      <c r="J4" s="50"/>
    </row>
    <row r="5" spans="2:16" ht="16.5" thickBot="1" x14ac:dyDescent="0.3">
      <c r="B5" s="11"/>
      <c r="C5" s="12"/>
      <c r="D5" s="13"/>
    </row>
    <row r="6" spans="2:16" ht="64.5" customHeight="1" x14ac:dyDescent="0.25">
      <c r="B6" s="52" t="s">
        <v>14</v>
      </c>
      <c r="C6" s="53" t="s">
        <v>15</v>
      </c>
      <c r="D6" s="53" t="s">
        <v>16</v>
      </c>
      <c r="E6" s="53" t="s">
        <v>17</v>
      </c>
      <c r="F6" s="53" t="s">
        <v>18</v>
      </c>
      <c r="G6" s="54" t="s">
        <v>19</v>
      </c>
      <c r="H6" s="54" t="s">
        <v>20</v>
      </c>
      <c r="I6" s="54" t="s">
        <v>21</v>
      </c>
      <c r="J6" s="54" t="s">
        <v>22</v>
      </c>
      <c r="K6" s="54" t="s">
        <v>23</v>
      </c>
      <c r="L6" s="55" t="s">
        <v>24</v>
      </c>
      <c r="M6" s="72" t="s">
        <v>39</v>
      </c>
      <c r="N6" s="72"/>
      <c r="O6" s="65" t="s">
        <v>25</v>
      </c>
      <c r="P6" s="66"/>
    </row>
    <row r="7" spans="2:16" x14ac:dyDescent="0.25">
      <c r="B7" s="21" t="s">
        <v>26</v>
      </c>
      <c r="C7" s="22">
        <v>500</v>
      </c>
      <c r="D7" s="48" t="s">
        <v>0</v>
      </c>
      <c r="E7" s="22" t="s">
        <v>38</v>
      </c>
      <c r="F7" s="22">
        <v>1000</v>
      </c>
      <c r="G7" s="46" t="s">
        <v>0</v>
      </c>
      <c r="H7" s="14">
        <v>4</v>
      </c>
      <c r="I7" s="14">
        <v>2</v>
      </c>
      <c r="J7" s="14">
        <v>2.5</v>
      </c>
      <c r="K7" s="14">
        <f>J7*H7*I7</f>
        <v>20</v>
      </c>
      <c r="L7" s="15">
        <f>SUM($C$4*K7)</f>
        <v>0</v>
      </c>
      <c r="M7" s="16">
        <v>100</v>
      </c>
      <c r="N7" s="14" t="s">
        <v>41</v>
      </c>
      <c r="O7" s="17">
        <f>ROUNDUP(SUM(L7/M7*1.05),0)</f>
        <v>0</v>
      </c>
      <c r="P7" s="18" t="s">
        <v>42</v>
      </c>
    </row>
    <row r="8" spans="2:16" ht="15.75" thickBot="1" x14ac:dyDescent="0.3">
      <c r="B8" s="45" t="s">
        <v>2</v>
      </c>
      <c r="C8" s="36">
        <v>500</v>
      </c>
      <c r="D8" s="49" t="s">
        <v>0</v>
      </c>
      <c r="E8" s="37" t="s">
        <v>38</v>
      </c>
      <c r="F8" s="36">
        <v>500</v>
      </c>
      <c r="G8" s="47" t="s">
        <v>0</v>
      </c>
      <c r="H8" s="38">
        <f>VLOOKUP(B8,Sheet1!A2:B4,2,FALSE)</f>
        <v>3</v>
      </c>
      <c r="I8" s="38">
        <v>1</v>
      </c>
      <c r="J8" s="38">
        <v>7</v>
      </c>
      <c r="K8" s="38">
        <f>J8*H8*I8</f>
        <v>21</v>
      </c>
      <c r="L8" s="39">
        <f>SUM($C$4*K8)</f>
        <v>0</v>
      </c>
      <c r="M8" s="40">
        <v>100</v>
      </c>
      <c r="N8" s="38" t="s">
        <v>41</v>
      </c>
      <c r="O8" s="41">
        <f>ROUNDUP(SUM(L8/M8*1.05),0)</f>
        <v>0</v>
      </c>
      <c r="P8" s="42" t="s">
        <v>42</v>
      </c>
    </row>
    <row r="9" spans="2:16" ht="9.6" customHeight="1" thickBot="1" x14ac:dyDescent="0.3">
      <c r="B9" s="24"/>
      <c r="C9" s="23"/>
      <c r="D9" s="23"/>
      <c r="E9" s="23"/>
      <c r="F9" s="23"/>
      <c r="G9" s="5"/>
      <c r="H9" s="5"/>
      <c r="I9" s="5"/>
      <c r="J9" s="5"/>
      <c r="K9" s="5"/>
      <c r="L9" s="8"/>
      <c r="M9" s="6"/>
      <c r="N9" s="9"/>
      <c r="O9" s="7"/>
      <c r="P9" s="10"/>
    </row>
    <row r="10" spans="2:16" ht="56.25" customHeight="1" thickTop="1" thickBot="1" x14ac:dyDescent="0.3">
      <c r="B10" s="56" t="s">
        <v>40</v>
      </c>
      <c r="C10" s="57" t="s">
        <v>27</v>
      </c>
      <c r="D10" s="58" t="s">
        <v>28</v>
      </c>
      <c r="E10" s="25"/>
    </row>
    <row r="11" spans="2:16" ht="21" customHeight="1" thickBot="1" x14ac:dyDescent="0.3">
      <c r="B11" s="34" t="s">
        <v>37</v>
      </c>
      <c r="C11" s="26">
        <v>1</v>
      </c>
      <c r="D11" s="27">
        <f>SUM(C11*$C$3)</f>
        <v>0</v>
      </c>
      <c r="E11" s="25"/>
    </row>
    <row r="12" spans="2:16" ht="15.75" thickBot="1" x14ac:dyDescent="0.3">
      <c r="B12" s="35" t="s">
        <v>29</v>
      </c>
      <c r="C12" s="28">
        <f>J3</f>
        <v>0</v>
      </c>
      <c r="D12" s="29">
        <f>SUM(C12*$C$3)</f>
        <v>0</v>
      </c>
      <c r="E12" s="25"/>
      <c r="I12" t="s">
        <v>1</v>
      </c>
    </row>
    <row r="13" spans="2:16" ht="15.75" thickBot="1" x14ac:dyDescent="0.3">
      <c r="B13" s="35" t="s">
        <v>30</v>
      </c>
      <c r="C13" s="28">
        <f>J4</f>
        <v>0</v>
      </c>
      <c r="D13" s="29">
        <f>SUM(C13*$C$3)</f>
        <v>0</v>
      </c>
      <c r="E13" s="25"/>
      <c r="G13" s="30"/>
    </row>
    <row r="14" spans="2:16" ht="15.75" customHeight="1" thickBot="1" x14ac:dyDescent="0.3">
      <c r="B14" s="34" t="s">
        <v>31</v>
      </c>
      <c r="C14" s="20">
        <v>2</v>
      </c>
      <c r="D14" s="19">
        <f>SUM(C14*$C$3)</f>
        <v>0</v>
      </c>
      <c r="E14" s="25"/>
    </row>
    <row r="15" spans="2:16" ht="34.5" customHeight="1" x14ac:dyDescent="0.25">
      <c r="B15" s="67" t="s">
        <v>32</v>
      </c>
      <c r="C15" s="67"/>
      <c r="D15" s="67"/>
      <c r="F15" s="25"/>
    </row>
    <row r="16" spans="2:16" ht="34.5" customHeight="1" x14ac:dyDescent="0.25">
      <c r="B16" s="62" t="s">
        <v>33</v>
      </c>
      <c r="C16" s="62"/>
      <c r="D16" s="62"/>
      <c r="E16" s="32"/>
    </row>
    <row r="17" spans="2:4" x14ac:dyDescent="0.25">
      <c r="B17" s="33"/>
      <c r="C17" s="33"/>
      <c r="D17" s="33"/>
    </row>
  </sheetData>
  <sheetProtection algorithmName="SHA-512" hashValue="bwFMqVddsVvdF2tbBqMjSVfyXV9axsnCtjz8WHkmGDYZtXG/3zTUKYFgA6Hx6oV1E4LKy6fSuk1ICVj6dGPw6g==" saltValue="tuz4yyI11oFazpWm7G6aEg==" spinCount="100000" sheet="1" objects="1" scenarios="1"/>
  <dataConsolidate topLabels="1">
    <dataRefs count="1">
      <dataRef ref="B8:P10" sheet="Gestion du lymphoedeme"/>
    </dataRefs>
  </dataConsolidate>
  <mergeCells count="9">
    <mergeCell ref="O6:P6"/>
    <mergeCell ref="B15:D15"/>
    <mergeCell ref="B16:D16"/>
    <mergeCell ref="B1:C1"/>
    <mergeCell ref="C3:D3"/>
    <mergeCell ref="M6:N6"/>
    <mergeCell ref="F3:I3"/>
    <mergeCell ref="F4:I4"/>
    <mergeCell ref="C4:D4"/>
  </mergeCell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Sheet1!$A$2:$A$4</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workbookViewId="0">
      <selection activeCell="D11" sqref="D11"/>
    </sheetView>
  </sheetViews>
  <sheetFormatPr defaultRowHeight="15" x14ac:dyDescent="0.25"/>
  <cols>
    <col min="1" max="1" width="9.85546875" bestFit="1" customWidth="1"/>
    <col min="2" max="2" width="11.7109375" bestFit="1" customWidth="1"/>
  </cols>
  <sheetData>
    <row r="1" spans="1:2" x14ac:dyDescent="0.25">
      <c r="A1" s="43" t="s">
        <v>5</v>
      </c>
      <c r="B1" s="43" t="s">
        <v>6</v>
      </c>
    </row>
    <row r="2" spans="1:2" x14ac:dyDescent="0.25">
      <c r="A2" t="s">
        <v>2</v>
      </c>
      <c r="B2">
        <v>3</v>
      </c>
    </row>
    <row r="3" spans="1:2" x14ac:dyDescent="0.25">
      <c r="A3" t="s">
        <v>3</v>
      </c>
      <c r="B3">
        <v>4</v>
      </c>
    </row>
    <row r="4" spans="1:2" x14ac:dyDescent="0.25">
      <c r="A4" t="s">
        <v>4</v>
      </c>
      <c r="B4">
        <v>2</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Gestion du lymphoedeme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Van Dora</dc:creator>
  <cp:lastModifiedBy>Stephanie Parker</cp:lastModifiedBy>
  <dcterms:created xsi:type="dcterms:W3CDTF">2016-04-11T17:17:53Z</dcterms:created>
  <dcterms:modified xsi:type="dcterms:W3CDTF">2019-05-03T16:02:35Z</dcterms:modified>
</cp:coreProperties>
</file>